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yronb/Raw_Data_Files.noindex/PISTON_2018/CR1 logger programs/"/>
    </mc:Choice>
  </mc:AlternateContent>
  <bookViews>
    <workbookView xWindow="19600" yWindow="16600" windowWidth="24020" windowHeight="115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7" i="1"/>
  <c r="E4" i="1"/>
  <c r="H10" i="1"/>
  <c r="H7" i="1"/>
  <c r="H4" i="1"/>
  <c r="G10" i="1" l="1"/>
  <c r="I10" i="1" s="1"/>
  <c r="G4" i="1"/>
  <c r="I4" i="1" s="1"/>
  <c r="G7" i="1"/>
  <c r="J7" i="1" s="1"/>
  <c r="F10" i="1"/>
  <c r="F7" i="1"/>
  <c r="F4" i="1"/>
  <c r="J10" i="1" l="1"/>
  <c r="I7" i="1"/>
  <c r="J4" i="1"/>
</calcChain>
</file>

<file path=xl/sharedStrings.xml><?xml version="1.0" encoding="utf-8"?>
<sst xmlns="http://schemas.openxmlformats.org/spreadsheetml/2006/main" count="38" uniqueCount="32">
  <si>
    <t>MotionPak Calibration Check, March 2018, pre-PISTON</t>
  </si>
  <si>
    <t>Xacc</t>
  </si>
  <si>
    <t>Yacc</t>
  </si>
  <si>
    <t>Zacc</t>
  </si>
  <si>
    <t>Test acceleration of gravity for each axis, in both directions</t>
  </si>
  <si>
    <t>Cal Const</t>
  </si>
  <si>
    <t>V stbd</t>
  </si>
  <si>
    <t>New Cal Const</t>
  </si>
  <si>
    <t>Zumberge &amp; Faller, JGR 1983</t>
  </si>
  <si>
    <t>Offset</t>
  </si>
  <si>
    <t>g Boulder m/s^2</t>
  </si>
  <si>
    <t>* applying offset and new cal const</t>
  </si>
  <si>
    <t>g bow</t>
  </si>
  <si>
    <t>g stern</t>
  </si>
  <si>
    <t>g bow *</t>
  </si>
  <si>
    <t>g stern *</t>
  </si>
  <si>
    <t>g port</t>
  </si>
  <si>
    <t>g stbd</t>
  </si>
  <si>
    <t>g port *</t>
  </si>
  <si>
    <t>g stbd *</t>
  </si>
  <si>
    <t>g up</t>
  </si>
  <si>
    <t>g down</t>
  </si>
  <si>
    <t>g up *</t>
  </si>
  <si>
    <t>g down *</t>
  </si>
  <si>
    <t>PSD Axis</t>
  </si>
  <si>
    <t>V bow dn</t>
  </si>
  <si>
    <t>V bow up</t>
  </si>
  <si>
    <t>V port dn</t>
  </si>
  <si>
    <t>V normal</t>
  </si>
  <si>
    <t>V invert</t>
  </si>
  <si>
    <t>Problem with Yacc, port down.  Voltage sometimes drops from -3.8 to -3.2.  Ground problem?</t>
  </si>
  <si>
    <t>(This is Xacc, port down in the MotPak coordinate system.)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</si>
</sst>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48" zoomScaleNormal="148" workbookViewId="0">
      <selection activeCell="A13" sqref="A13"/>
    </sheetView>
  </sheetViews>
  <sheetFormatPr baseColWidth="10" defaultRowHeight="16" x14ac:dyDescent="0.2"/>
  <cols>
    <col min="6" max="6" width="12.33203125" customWidth="1"/>
    <col min="7" max="7" width="16.1640625" customWidth="1"/>
  </cols>
  <sheetData>
    <row r="1" spans="1:10" x14ac:dyDescent="0.2">
      <c r="A1" s="2" t="s">
        <v>0</v>
      </c>
      <c r="F1" t="s">
        <v>10</v>
      </c>
    </row>
    <row r="2" spans="1:10" x14ac:dyDescent="0.2">
      <c r="A2" s="1" t="s">
        <v>4</v>
      </c>
      <c r="F2" s="3">
        <v>9.7960799999999999</v>
      </c>
      <c r="G2" t="s">
        <v>8</v>
      </c>
    </row>
    <row r="3" spans="1:10" x14ac:dyDescent="0.2">
      <c r="A3" s="4" t="s">
        <v>24</v>
      </c>
      <c r="B3" s="4" t="s">
        <v>25</v>
      </c>
      <c r="C3" s="4" t="s">
        <v>26</v>
      </c>
      <c r="D3" s="4" t="s">
        <v>5</v>
      </c>
      <c r="E3" s="4" t="s">
        <v>12</v>
      </c>
      <c r="F3" s="4" t="s">
        <v>13</v>
      </c>
      <c r="G3" s="4" t="s">
        <v>7</v>
      </c>
      <c r="H3" s="4" t="s">
        <v>9</v>
      </c>
      <c r="I3" s="4" t="s">
        <v>14</v>
      </c>
      <c r="J3" s="4" t="s">
        <v>15</v>
      </c>
    </row>
    <row r="4" spans="1:10" x14ac:dyDescent="0.2">
      <c r="A4" s="4" t="s">
        <v>1</v>
      </c>
      <c r="B4" s="5">
        <v>-3.7869999999999999</v>
      </c>
      <c r="C4" s="5">
        <v>3.7589999999999999</v>
      </c>
      <c r="D4" s="8">
        <v>3.7755999999999998</v>
      </c>
      <c r="E4" s="6">
        <f>-B4/D4*9.8</f>
        <v>9.829589998940568</v>
      </c>
      <c r="F4" s="6">
        <f>C4/D4*9.8</f>
        <v>9.7569128085602301</v>
      </c>
      <c r="G4" s="5">
        <f>AVERAGE(ABS(B4),ABS(C4))/$F$2*9.8</f>
        <v>3.7745098039215685</v>
      </c>
      <c r="H4" s="5">
        <f>B4+C4</f>
        <v>-2.8000000000000025E-2</v>
      </c>
      <c r="I4" s="6">
        <f>-(B4-H4)/G4*9.8</f>
        <v>9.7597309090909086</v>
      </c>
      <c r="J4" s="6">
        <f>(C4-H4)/G4*9.8</f>
        <v>9.8324290909090912</v>
      </c>
    </row>
    <row r="5" spans="1:10" x14ac:dyDescent="0.2">
      <c r="A5" s="3"/>
      <c r="B5" s="9"/>
      <c r="C5" s="3"/>
      <c r="D5" s="9"/>
      <c r="E5" s="3"/>
      <c r="F5" s="3"/>
    </row>
    <row r="6" spans="1:10" x14ac:dyDescent="0.2">
      <c r="A6" s="3"/>
      <c r="B6" s="4" t="s">
        <v>27</v>
      </c>
      <c r="C6" s="4" t="s">
        <v>6</v>
      </c>
      <c r="D6" s="4" t="s">
        <v>5</v>
      </c>
      <c r="E6" s="4" t="s">
        <v>16</v>
      </c>
      <c r="F6" s="4" t="s">
        <v>17</v>
      </c>
      <c r="G6" s="4" t="s">
        <v>7</v>
      </c>
      <c r="H6" s="4" t="s">
        <v>9</v>
      </c>
      <c r="I6" s="4" t="s">
        <v>18</v>
      </c>
      <c r="J6" s="4" t="s">
        <v>19</v>
      </c>
    </row>
    <row r="7" spans="1:10" s="1" customFormat="1" x14ac:dyDescent="0.2">
      <c r="A7" s="4" t="s">
        <v>2</v>
      </c>
      <c r="B7" s="7">
        <v>-3.8490000000000002</v>
      </c>
      <c r="C7" s="7">
        <v>3.7921999999999998</v>
      </c>
      <c r="D7" s="3">
        <v>3.8214999999999999</v>
      </c>
      <c r="E7" s="6">
        <f>-B7/D7*9.8</f>
        <v>9.8705220463168928</v>
      </c>
      <c r="F7" s="6">
        <f>C7/D7*9.8</f>
        <v>9.7248619651969133</v>
      </c>
      <c r="G7" s="5">
        <f>AVERAGE(ABS(B7),ABS(C7))/$F$2*9.8</f>
        <v>3.822128851540616</v>
      </c>
      <c r="H7" s="5">
        <f>B7+C7</f>
        <v>-5.6800000000000406E-2</v>
      </c>
      <c r="I7" s="6">
        <f>-(B7-H7)/G7*9.8</f>
        <v>9.7232619421033348</v>
      </c>
      <c r="J7" s="6">
        <f>(C7-H7)/G7*9.8</f>
        <v>9.8688980578966667</v>
      </c>
    </row>
    <row r="8" spans="1:10" s="1" customFormat="1" x14ac:dyDescent="0.2">
      <c r="A8" s="8"/>
      <c r="B8" s="3"/>
      <c r="C8" s="8"/>
      <c r="D8" s="10"/>
      <c r="E8" s="8"/>
      <c r="F8" s="8"/>
    </row>
    <row r="9" spans="1:10" s="1" customFormat="1" x14ac:dyDescent="0.2">
      <c r="A9" s="8"/>
      <c r="B9" s="4" t="s">
        <v>28</v>
      </c>
      <c r="C9" s="4" t="s">
        <v>29</v>
      </c>
      <c r="D9" s="4" t="s">
        <v>5</v>
      </c>
      <c r="E9" s="4" t="s">
        <v>20</v>
      </c>
      <c r="F9" s="4" t="s">
        <v>21</v>
      </c>
      <c r="G9" s="4" t="s">
        <v>7</v>
      </c>
      <c r="H9" s="4" t="s">
        <v>9</v>
      </c>
      <c r="I9" s="4" t="s">
        <v>22</v>
      </c>
      <c r="J9" s="4" t="s">
        <v>23</v>
      </c>
    </row>
    <row r="10" spans="1:10" x14ac:dyDescent="0.2">
      <c r="A10" s="4" t="s">
        <v>3</v>
      </c>
      <c r="B10" s="5">
        <v>-3.6819999999999999</v>
      </c>
      <c r="C10" s="5">
        <v>3.714</v>
      </c>
      <c r="D10" s="3">
        <v>3.7004999999999999</v>
      </c>
      <c r="E10" s="6">
        <f>-B10/D10*9.8</f>
        <v>9.7510066207269297</v>
      </c>
      <c r="F10" s="6">
        <f>C10/D10*9.8</f>
        <v>9.8357519254154848</v>
      </c>
      <c r="G10" s="5">
        <f>AVERAGE(ABS(B10),ABS(C10))/$F$2*9.8</f>
        <v>3.699479791916767</v>
      </c>
      <c r="H10" s="5">
        <f>B10+C10</f>
        <v>3.2000000000000028E-2</v>
      </c>
      <c r="I10" s="6">
        <f>-(B10-H10)/G10*9.8</f>
        <v>9.8384643374797189</v>
      </c>
      <c r="J10" s="6">
        <f>(C10-H10)/G10*9.8</f>
        <v>9.7536956625202809</v>
      </c>
    </row>
    <row r="12" spans="1:10" x14ac:dyDescent="0.2">
      <c r="A12" t="s">
        <v>30</v>
      </c>
      <c r="I12" t="s">
        <v>11</v>
      </c>
    </row>
    <row r="13" spans="1:10" x14ac:dyDescent="0.2">
      <c r="A13" t="s">
        <v>31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Blomquist</dc:creator>
  <cp:lastModifiedBy>Byron Blomquist</cp:lastModifiedBy>
  <dcterms:created xsi:type="dcterms:W3CDTF">2018-03-12T19:03:30Z</dcterms:created>
  <dcterms:modified xsi:type="dcterms:W3CDTF">2018-03-13T18:19:51Z</dcterms:modified>
</cp:coreProperties>
</file>